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7075" windowHeight="1002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W23" i="1" l="1"/>
  <c r="W22" i="1"/>
  <c r="W21" i="1"/>
  <c r="W20" i="1"/>
  <c r="W19" i="1"/>
  <c r="W14" i="1"/>
  <c r="W12" i="1"/>
  <c r="W10" i="1"/>
  <c r="W6" i="1"/>
  <c r="W24" i="1" s="1"/>
  <c r="W4" i="1"/>
</calcChain>
</file>

<file path=xl/sharedStrings.xml><?xml version="1.0" encoding="utf-8"?>
<sst xmlns="http://schemas.openxmlformats.org/spreadsheetml/2006/main" count="214" uniqueCount="93">
  <si>
    <t>Folio</t>
  </si>
  <si>
    <t>Id Estudio</t>
  </si>
  <si>
    <t>Estudio</t>
  </si>
  <si>
    <t>Título estudio</t>
  </si>
  <si>
    <t>Paciente</t>
  </si>
  <si>
    <t>F. nacimiento</t>
  </si>
  <si>
    <t>Sexo</t>
  </si>
  <si>
    <t>Nacionalidad</t>
  </si>
  <si>
    <t>Médico</t>
  </si>
  <si>
    <t>Empresa</t>
  </si>
  <si>
    <t>Validó</t>
  </si>
  <si>
    <t>Validado</t>
  </si>
  <si>
    <t>Detalle entrega</t>
  </si>
  <si>
    <t>Id Muestra</t>
  </si>
  <si>
    <t>Factura</t>
  </si>
  <si>
    <t>Fecha Solicitud</t>
  </si>
  <si>
    <t>Precio Unitario</t>
  </si>
  <si>
    <t>Dscto %</t>
  </si>
  <si>
    <t>Dscto $</t>
  </si>
  <si>
    <t>Total partida</t>
  </si>
  <si>
    <t>Cantidad</t>
  </si>
  <si>
    <t>Total por folio</t>
  </si>
  <si>
    <t>PFH-AL</t>
  </si>
  <si>
    <t>PERFIL HEPATICO C/ AMILASA Y LIPASA</t>
  </si>
  <si>
    <t>LEMUS GUTIERREZ ANA MARIA</t>
  </si>
  <si>
    <t>Femenino</t>
  </si>
  <si>
    <t>CERVANTES SANCHEZ NOE</t>
  </si>
  <si>
    <t>PACIENTE FRECUENTE</t>
  </si>
  <si>
    <t>JULIA</t>
  </si>
  <si>
    <t>Impreso por ADMIN | JULIA | 2023-07-28 10:38:45</t>
  </si>
  <si>
    <t>QS6</t>
  </si>
  <si>
    <t>Química Sanguínea 6 (GLU,URE,CREA,A.U.,COL,TRIG) 2023</t>
  </si>
  <si>
    <t>QUIMICA SANGUINEA 6 ELEMENTOS</t>
  </si>
  <si>
    <t>VALENCIA MARTINEZ MANUEL EVERARDO</t>
  </si>
  <si>
    <t>Masculino</t>
  </si>
  <si>
    <t>MEX</t>
  </si>
  <si>
    <t>Impreso por ADMIN | JULIA | 2023-07-28 10:36:38</t>
  </si>
  <si>
    <t>EX-EGO-OV</t>
  </si>
  <si>
    <t>EXAMEN GENERAL DE ORINA. (EGO)</t>
  </si>
  <si>
    <t>EXAMEN GENERAL DE ORINA</t>
  </si>
  <si>
    <t>CIT-HEM-OV</t>
  </si>
  <si>
    <t>CITOMETRIA HEMATICA</t>
  </si>
  <si>
    <t>VILLA ESPINOZA ALEJANDRA</t>
  </si>
  <si>
    <t>HIGAREDA SANCHEZ RODOLFO</t>
  </si>
  <si>
    <t>Impreso por ADMIN | OLGA | 2023-07-28 11:28:22 Impreso por ADMIN | OLGA | 2023-07-28 11:29:30 Impreso por ADMIN | ALEJANDRA | 2023-07-28 11:51:52</t>
  </si>
  <si>
    <t>OLGA</t>
  </si>
  <si>
    <t>RUT-167</t>
  </si>
  <si>
    <t>UROCULTIVO</t>
  </si>
  <si>
    <t>CTG-3 OV</t>
  </si>
  <si>
    <t>CURVA DE TOLERANCIA A LA GLUCOSA 3 TOMAS C/HORA</t>
  </si>
  <si>
    <t>CURVA DE TOLERANCIA A LA GLUCOSA 3 TOMAS</t>
  </si>
  <si>
    <t>GONZALEZ SAVEDRA ROSA MARIA</t>
  </si>
  <si>
    <t>MONTOYA TORRES DAVID</t>
  </si>
  <si>
    <t>DIANA</t>
  </si>
  <si>
    <t>Impreso por ADMIN | DIANA | 2023-07-28 12:21:11</t>
  </si>
  <si>
    <t>**HBGLICO2</t>
  </si>
  <si>
    <t>HEMOGLOBINA GLICOSILADA HbA1c MISMO DIA.</t>
  </si>
  <si>
    <t>HEMOGLOBINA GLICADA, NO GLICADA Y FETAL</t>
  </si>
  <si>
    <t>ZARAGOZA CUEVAS MA. ISABEL</t>
  </si>
  <si>
    <t>AGUILAR MELCHOR JUAN MANUEL</t>
  </si>
  <si>
    <t>Impreso por ADMIN | OLGA | 2023-07-28 11:42:58 Impreso por ADMIN | MARISOL | 2023-07-28 12:19:13</t>
  </si>
  <si>
    <t>VDRL</t>
  </si>
  <si>
    <t>REACCION DE VDRL (Reaginas plasmaticas)</t>
  </si>
  <si>
    <t>PADILLA CRUZ ESMERALDA SARAHI</t>
  </si>
  <si>
    <t>DEL RIO ROSALES ROBERTO</t>
  </si>
  <si>
    <t>RECOMENDACION DE PACIENTES</t>
  </si>
  <si>
    <t>EDUARDO</t>
  </si>
  <si>
    <t>Impreso por ADMIN | DIANA | 2023-07-28 12:14:20</t>
  </si>
  <si>
    <t>GSFRH</t>
  </si>
  <si>
    <t>GRUPO SANGUINEO Y FACTOR RH</t>
  </si>
  <si>
    <t>F.-BETA</t>
  </si>
  <si>
    <t>FRACCION BETA DE HCG EN SUERO.</t>
  </si>
  <si>
    <t>DETERMINACION CUALITATIVA DE HCG EN SUERO</t>
  </si>
  <si>
    <t>PULIDO DUEÑAS MARIA GUADALUPE</t>
  </si>
  <si>
    <t>A QUIEN CORRESPONDA</t>
  </si>
  <si>
    <t>Impreso por ADMIN | DIANA | 2023-07-28 12:53:43 Impreso por ADMIN | OLGA | 2023-07-28 12:55:07 Impreso por ADMIN | ALEJANDRA | 2023-07-28 13:11:34</t>
  </si>
  <si>
    <t>223OV</t>
  </si>
  <si>
    <t>QUIMICA SANGUINEA 3 (GLU, COL, TRIG).</t>
  </si>
  <si>
    <t>QUIMICA SANGUINEA 3</t>
  </si>
  <si>
    <t>VAZQUEZ ALVARADO CESAR FRANCISCO</t>
  </si>
  <si>
    <t>NEGRETE ZUNO KAREN</t>
  </si>
  <si>
    <t>AGRANA FRUIT MEXICO SA DE CV</t>
  </si>
  <si>
    <t>Impreso por ADMIN | OLGA | 2023-07-28 14:27:21 Impreso por ADMIN | BRENDA | 2023-07-28 14:32:35</t>
  </si>
  <si>
    <t>MET</t>
  </si>
  <si>
    <t>Metanfetamina</t>
  </si>
  <si>
    <t>METANFETAMINA</t>
  </si>
  <si>
    <t>COMPARAN GARIBAY JUAN</t>
  </si>
  <si>
    <t>Impreso por ADMIN | DIANA | 2023-07-28 15:44:03</t>
  </si>
  <si>
    <t>JIMENEZ HERRERA LITSY SARAHI</t>
  </si>
  <si>
    <t>Impreso por ADMIN | DIANA | 2023-07-28 19:58:01</t>
  </si>
  <si>
    <t>20 registros</t>
  </si>
  <si>
    <t>Desgloce de ordenes por estudio</t>
  </si>
  <si>
    <t>Desde: 2023/07/28|Hasta: 2023/07/28|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</si>
</sst>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22" fontId="0" fillId="0" borderId="0" xfId="0" applyNumberFormat="1" applyAlignment="1">
      <alignment wrapText="1"/>
    </xf>
    <xf numFmtId="8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 wrapText="1"/>
    </xf>
    <xf numFmtId="8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26"/>
  <sheetViews>
    <sheetView tabSelected="1" topLeftCell="H1" workbookViewId="0">
      <selection activeCell="N9" sqref="N9"/>
    </sheetView>
  </sheetViews>
  <sheetFormatPr baseColWidth="10" defaultRowHeight="15" x14ac:dyDescent="0.25"/>
  <cols>
    <col min="1" max="1" width="11.140625" customWidth="1"/>
    <col min="2" max="2" width="11" customWidth="1"/>
    <col min="3" max="3" width="11.85546875" hidden="1" customWidth="1"/>
    <col min="4" max="4" width="45.7109375" hidden="1" customWidth="1"/>
    <col min="5" max="5" width="44.85546875" hidden="1" customWidth="1"/>
    <col min="6" max="6" width="38.140625" customWidth="1"/>
    <col min="7" max="7" width="13" customWidth="1"/>
    <col min="8" max="8" width="10" customWidth="1"/>
    <col min="9" max="9" width="12.5703125" customWidth="1"/>
    <col min="10" max="10" width="31.28515625" customWidth="1"/>
    <col min="11" max="11" width="30.28515625" bestFit="1" customWidth="1"/>
    <col min="12" max="12" width="9.7109375" customWidth="1"/>
    <col min="13" max="13" width="15.7109375" bestFit="1" customWidth="1"/>
    <col min="14" max="14" width="45.7109375" bestFit="1" customWidth="1"/>
    <col min="15" max="15" width="10.5703125" customWidth="1"/>
    <col min="16" max="16" width="7.42578125" customWidth="1"/>
    <col min="17" max="17" width="15.7109375" bestFit="1" customWidth="1"/>
    <col min="18" max="18" width="14.28515625" bestFit="1" customWidth="1"/>
    <col min="19" max="19" width="7.85546875" customWidth="1"/>
    <col min="20" max="20" width="9.140625" customWidth="1"/>
    <col min="21" max="21" width="12.140625" bestFit="1" customWidth="1"/>
    <col min="22" max="22" width="8.85546875" customWidth="1"/>
    <col min="23" max="23" width="11.42578125" style="11"/>
  </cols>
  <sheetData>
    <row r="3" spans="1:23" ht="30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17</v>
      </c>
      <c r="T3" s="1" t="s">
        <v>18</v>
      </c>
      <c r="U3" s="1" t="s">
        <v>19</v>
      </c>
      <c r="V3" s="1" t="s">
        <v>20</v>
      </c>
      <c r="W3" s="9" t="s">
        <v>21</v>
      </c>
    </row>
    <row r="4" spans="1:23" x14ac:dyDescent="0.25">
      <c r="A4" s="2">
        <v>0</v>
      </c>
      <c r="B4" s="2">
        <v>123209001</v>
      </c>
      <c r="C4" s="2" t="s">
        <v>22</v>
      </c>
      <c r="D4" s="2" t="s">
        <v>23</v>
      </c>
      <c r="E4" s="2" t="s">
        <v>23</v>
      </c>
      <c r="F4" s="2" t="s">
        <v>24</v>
      </c>
      <c r="G4" s="3">
        <v>18470</v>
      </c>
      <c r="H4" s="2" t="s">
        <v>25</v>
      </c>
      <c r="I4" s="2"/>
      <c r="J4" s="2" t="s">
        <v>26</v>
      </c>
      <c r="K4" s="2" t="s">
        <v>27</v>
      </c>
      <c r="L4" s="2" t="s">
        <v>28</v>
      </c>
      <c r="M4" s="4">
        <v>45135.443182870367</v>
      </c>
      <c r="N4" s="2" t="s">
        <v>29</v>
      </c>
      <c r="O4" s="2">
        <v>155401</v>
      </c>
      <c r="P4" s="2"/>
      <c r="Q4" s="4">
        <v>45135.309374999997</v>
      </c>
      <c r="R4" s="5">
        <v>1250</v>
      </c>
      <c r="S4" s="6">
        <v>0</v>
      </c>
      <c r="T4" s="5">
        <v>0</v>
      </c>
      <c r="U4" s="5">
        <v>1250</v>
      </c>
      <c r="V4" s="2">
        <v>1</v>
      </c>
      <c r="W4" s="10">
        <f>+U4</f>
        <v>1250</v>
      </c>
    </row>
    <row r="5" spans="1:23" ht="30" x14ac:dyDescent="0.25">
      <c r="A5" s="2">
        <v>1</v>
      </c>
      <c r="B5" s="2">
        <v>123209002</v>
      </c>
      <c r="C5" s="2" t="s">
        <v>30</v>
      </c>
      <c r="D5" s="2" t="s">
        <v>31</v>
      </c>
      <c r="E5" s="2" t="s">
        <v>32</v>
      </c>
      <c r="F5" s="2" t="s">
        <v>33</v>
      </c>
      <c r="G5" s="3">
        <v>37311</v>
      </c>
      <c r="H5" s="2" t="s">
        <v>34</v>
      </c>
      <c r="I5" s="2" t="s">
        <v>35</v>
      </c>
      <c r="J5" s="7"/>
      <c r="K5" s="2" t="s">
        <v>27</v>
      </c>
      <c r="L5" s="2" t="s">
        <v>28</v>
      </c>
      <c r="M5" s="4">
        <v>45135.441527777781</v>
      </c>
      <c r="N5" s="2" t="s">
        <v>36</v>
      </c>
      <c r="O5" s="2">
        <v>155402</v>
      </c>
      <c r="P5" s="2"/>
      <c r="Q5" s="4">
        <v>45135.339166666665</v>
      </c>
      <c r="R5" s="5">
        <v>600</v>
      </c>
      <c r="S5" s="6">
        <v>0.5</v>
      </c>
      <c r="T5" s="5">
        <v>300</v>
      </c>
      <c r="U5" s="5">
        <v>300</v>
      </c>
      <c r="V5" s="2">
        <v>1</v>
      </c>
    </row>
    <row r="6" spans="1:23" x14ac:dyDescent="0.25">
      <c r="A6" s="2">
        <v>2</v>
      </c>
      <c r="B6" s="2">
        <v>123209002</v>
      </c>
      <c r="C6" s="2" t="s">
        <v>37</v>
      </c>
      <c r="D6" s="2" t="s">
        <v>38</v>
      </c>
      <c r="E6" s="2" t="s">
        <v>39</v>
      </c>
      <c r="F6" s="2" t="s">
        <v>33</v>
      </c>
      <c r="G6" s="3">
        <v>37311</v>
      </c>
      <c r="H6" s="2" t="s">
        <v>34</v>
      </c>
      <c r="I6" s="2" t="s">
        <v>35</v>
      </c>
      <c r="J6" s="7"/>
      <c r="K6" s="2" t="s">
        <v>27</v>
      </c>
      <c r="L6" s="2" t="s">
        <v>28</v>
      </c>
      <c r="M6" s="4">
        <v>45135.441886574074</v>
      </c>
      <c r="N6" s="2" t="s">
        <v>36</v>
      </c>
      <c r="O6" s="2">
        <v>155403</v>
      </c>
      <c r="P6" s="2"/>
      <c r="Q6" s="4">
        <v>45135.339166666665</v>
      </c>
      <c r="R6" s="5">
        <v>185</v>
      </c>
      <c r="S6" s="6">
        <v>0</v>
      </c>
      <c r="T6" s="5">
        <v>0</v>
      </c>
      <c r="U6" s="5">
        <v>185</v>
      </c>
      <c r="V6" s="2">
        <v>1</v>
      </c>
      <c r="W6" s="10">
        <f>+U6+U5</f>
        <v>485</v>
      </c>
    </row>
    <row r="7" spans="1:23" ht="60" x14ac:dyDescent="0.25">
      <c r="A7" s="2">
        <v>3</v>
      </c>
      <c r="B7" s="2">
        <v>123209003</v>
      </c>
      <c r="C7" s="2" t="s">
        <v>40</v>
      </c>
      <c r="D7" s="2" t="s">
        <v>41</v>
      </c>
      <c r="E7" s="2" t="s">
        <v>41</v>
      </c>
      <c r="F7" s="2" t="s">
        <v>42</v>
      </c>
      <c r="G7" s="3">
        <v>29764</v>
      </c>
      <c r="H7" s="2" t="s">
        <v>25</v>
      </c>
      <c r="I7" s="2"/>
      <c r="J7" s="2" t="s">
        <v>43</v>
      </c>
      <c r="K7" s="2" t="s">
        <v>27</v>
      </c>
      <c r="L7" s="2" t="s">
        <v>28</v>
      </c>
      <c r="M7" s="4">
        <v>45135.439699074072</v>
      </c>
      <c r="N7" s="2" t="s">
        <v>44</v>
      </c>
      <c r="O7" s="2">
        <v>155404</v>
      </c>
      <c r="P7" s="2"/>
      <c r="Q7" s="4">
        <v>45135.359537037039</v>
      </c>
      <c r="R7" s="5">
        <v>250</v>
      </c>
      <c r="S7" s="6">
        <v>0.1</v>
      </c>
      <c r="T7" s="5">
        <v>25</v>
      </c>
      <c r="U7" s="5">
        <v>225</v>
      </c>
      <c r="V7" s="2">
        <v>1</v>
      </c>
    </row>
    <row r="8" spans="1:23" ht="60" x14ac:dyDescent="0.25">
      <c r="A8" s="2">
        <v>4</v>
      </c>
      <c r="B8" s="2">
        <v>123209003</v>
      </c>
      <c r="C8" s="2" t="s">
        <v>30</v>
      </c>
      <c r="D8" s="2" t="s">
        <v>31</v>
      </c>
      <c r="E8" s="2" t="s">
        <v>32</v>
      </c>
      <c r="F8" s="2" t="s">
        <v>42</v>
      </c>
      <c r="G8" s="3">
        <v>29764</v>
      </c>
      <c r="H8" s="2" t="s">
        <v>25</v>
      </c>
      <c r="I8" s="2"/>
      <c r="J8" s="2" t="s">
        <v>43</v>
      </c>
      <c r="K8" s="2" t="s">
        <v>27</v>
      </c>
      <c r="L8" s="2" t="s">
        <v>45</v>
      </c>
      <c r="M8" s="4">
        <v>45135.478750000002</v>
      </c>
      <c r="N8" s="2" t="s">
        <v>44</v>
      </c>
      <c r="O8" s="2">
        <v>155405</v>
      </c>
      <c r="P8" s="2"/>
      <c r="Q8" s="4">
        <v>45135.359537037039</v>
      </c>
      <c r="R8" s="5">
        <v>600</v>
      </c>
      <c r="S8" s="6">
        <v>0.5</v>
      </c>
      <c r="T8" s="5">
        <v>300</v>
      </c>
      <c r="U8" s="5">
        <v>300</v>
      </c>
      <c r="V8" s="2">
        <v>1</v>
      </c>
    </row>
    <row r="9" spans="1:23" ht="60" x14ac:dyDescent="0.25">
      <c r="A9" s="2">
        <v>5</v>
      </c>
      <c r="B9" s="2">
        <v>123209003</v>
      </c>
      <c r="C9" s="2" t="s">
        <v>37</v>
      </c>
      <c r="D9" s="2" t="s">
        <v>38</v>
      </c>
      <c r="E9" s="2" t="s">
        <v>39</v>
      </c>
      <c r="F9" s="2" t="s">
        <v>42</v>
      </c>
      <c r="G9" s="3">
        <v>29764</v>
      </c>
      <c r="H9" s="2" t="s">
        <v>25</v>
      </c>
      <c r="I9" s="2"/>
      <c r="J9" s="2" t="s">
        <v>43</v>
      </c>
      <c r="K9" s="2" t="s">
        <v>27</v>
      </c>
      <c r="L9" s="2" t="s">
        <v>28</v>
      </c>
      <c r="M9" s="4">
        <v>45135.440787037034</v>
      </c>
      <c r="N9" s="2" t="s">
        <v>44</v>
      </c>
      <c r="O9" s="2">
        <v>155406</v>
      </c>
      <c r="P9" s="2"/>
      <c r="Q9" s="4">
        <v>45135.359537037039</v>
      </c>
      <c r="R9" s="5">
        <v>185</v>
      </c>
      <c r="S9" s="6">
        <v>0</v>
      </c>
      <c r="T9" s="5">
        <v>0</v>
      </c>
      <c r="U9" s="5">
        <v>185</v>
      </c>
      <c r="V9" s="2">
        <v>1</v>
      </c>
    </row>
    <row r="10" spans="1:23" ht="60" x14ac:dyDescent="0.25">
      <c r="A10" s="2">
        <v>6</v>
      </c>
      <c r="B10" s="2">
        <v>123209003</v>
      </c>
      <c r="C10" s="2" t="s">
        <v>46</v>
      </c>
      <c r="D10" s="2" t="s">
        <v>47</v>
      </c>
      <c r="E10" s="2" t="s">
        <v>47</v>
      </c>
      <c r="F10" s="2" t="s">
        <v>42</v>
      </c>
      <c r="G10" s="3">
        <v>29764</v>
      </c>
      <c r="H10" s="2" t="s">
        <v>25</v>
      </c>
      <c r="I10" s="2"/>
      <c r="J10" s="2" t="s">
        <v>43</v>
      </c>
      <c r="K10" s="2" t="s">
        <v>27</v>
      </c>
      <c r="L10" s="2"/>
      <c r="M10" s="2"/>
      <c r="N10" s="2" t="s">
        <v>44</v>
      </c>
      <c r="O10" s="2">
        <v>155407</v>
      </c>
      <c r="P10" s="2"/>
      <c r="Q10" s="4">
        <v>45135.359537037039</v>
      </c>
      <c r="R10" s="5">
        <v>600</v>
      </c>
      <c r="S10" s="6">
        <v>0.1</v>
      </c>
      <c r="T10" s="5">
        <v>60</v>
      </c>
      <c r="U10" s="5">
        <v>540</v>
      </c>
      <c r="V10" s="2">
        <v>1</v>
      </c>
      <c r="W10" s="10">
        <f>SUM(U7:U10)</f>
        <v>1250</v>
      </c>
    </row>
    <row r="11" spans="1:23" ht="30" x14ac:dyDescent="0.25">
      <c r="A11" s="2">
        <v>7</v>
      </c>
      <c r="B11" s="2">
        <v>123209004</v>
      </c>
      <c r="C11" s="2" t="s">
        <v>48</v>
      </c>
      <c r="D11" s="2" t="s">
        <v>49</v>
      </c>
      <c r="E11" s="2" t="s">
        <v>50</v>
      </c>
      <c r="F11" s="2" t="s">
        <v>51</v>
      </c>
      <c r="G11" s="3">
        <v>24229</v>
      </c>
      <c r="H11" s="2" t="s">
        <v>25</v>
      </c>
      <c r="I11" s="2" t="s">
        <v>35</v>
      </c>
      <c r="J11" s="2" t="s">
        <v>52</v>
      </c>
      <c r="K11" s="2" t="s">
        <v>27</v>
      </c>
      <c r="L11" s="2" t="s">
        <v>53</v>
      </c>
      <c r="M11" s="4">
        <v>45135.518217592595</v>
      </c>
      <c r="N11" s="2" t="s">
        <v>54</v>
      </c>
      <c r="O11" s="2">
        <v>155408</v>
      </c>
      <c r="P11" s="2"/>
      <c r="Q11" s="4">
        <v>45135.360219907408</v>
      </c>
      <c r="R11" s="5">
        <v>500</v>
      </c>
      <c r="S11" s="6">
        <v>0</v>
      </c>
      <c r="T11" s="5">
        <v>0</v>
      </c>
      <c r="U11" s="5">
        <v>500</v>
      </c>
      <c r="V11" s="2">
        <v>1</v>
      </c>
      <c r="W11" s="10"/>
    </row>
    <row r="12" spans="1:23" ht="30" x14ac:dyDescent="0.25">
      <c r="A12" s="2">
        <v>8</v>
      </c>
      <c r="B12" s="2">
        <v>123209004</v>
      </c>
      <c r="C12" s="2" t="s">
        <v>55</v>
      </c>
      <c r="D12" s="2" t="s">
        <v>56</v>
      </c>
      <c r="E12" s="2" t="s">
        <v>57</v>
      </c>
      <c r="F12" s="2" t="s">
        <v>51</v>
      </c>
      <c r="G12" s="3">
        <v>24229</v>
      </c>
      <c r="H12" s="2" t="s">
        <v>25</v>
      </c>
      <c r="I12" s="2" t="s">
        <v>35</v>
      </c>
      <c r="J12" s="2" t="s">
        <v>52</v>
      </c>
      <c r="K12" s="2" t="s">
        <v>27</v>
      </c>
      <c r="L12" s="2" t="s">
        <v>53</v>
      </c>
      <c r="M12" s="4">
        <v>45135.51462962963</v>
      </c>
      <c r="N12" s="2" t="s">
        <v>54</v>
      </c>
      <c r="O12" s="2">
        <v>155409</v>
      </c>
      <c r="P12" s="2"/>
      <c r="Q12" s="4">
        <v>45135.360219907408</v>
      </c>
      <c r="R12" s="5">
        <v>399</v>
      </c>
      <c r="S12" s="6">
        <v>0</v>
      </c>
      <c r="T12" s="5">
        <v>0</v>
      </c>
      <c r="U12" s="5">
        <v>399</v>
      </c>
      <c r="V12" s="2">
        <v>1</v>
      </c>
      <c r="W12" s="10">
        <f>SUM(U11:U12)</f>
        <v>899</v>
      </c>
    </row>
    <row r="13" spans="1:23" ht="45" x14ac:dyDescent="0.25">
      <c r="A13" s="2">
        <v>9</v>
      </c>
      <c r="B13" s="2">
        <v>223209001</v>
      </c>
      <c r="C13" s="2" t="s">
        <v>40</v>
      </c>
      <c r="D13" s="2" t="s">
        <v>41</v>
      </c>
      <c r="E13" s="2" t="s">
        <v>41</v>
      </c>
      <c r="F13" s="2" t="s">
        <v>58</v>
      </c>
      <c r="G13" s="3">
        <v>28678</v>
      </c>
      <c r="H13" s="2" t="s">
        <v>25</v>
      </c>
      <c r="I13" s="2" t="s">
        <v>35</v>
      </c>
      <c r="J13" s="2" t="s">
        <v>59</v>
      </c>
      <c r="K13" s="2" t="s">
        <v>27</v>
      </c>
      <c r="L13" s="2" t="s">
        <v>28</v>
      </c>
      <c r="M13" s="4">
        <v>45135.445509259262</v>
      </c>
      <c r="N13" s="2" t="s">
        <v>60</v>
      </c>
      <c r="O13" s="2">
        <v>155410</v>
      </c>
      <c r="P13" s="2"/>
      <c r="Q13" s="4">
        <v>45135.386145833334</v>
      </c>
      <c r="R13" s="5">
        <v>250</v>
      </c>
      <c r="S13" s="6">
        <v>0</v>
      </c>
      <c r="T13" s="5">
        <v>0</v>
      </c>
      <c r="U13" s="5">
        <v>250</v>
      </c>
      <c r="V13" s="2">
        <v>1</v>
      </c>
    </row>
    <row r="14" spans="1:23" ht="45" x14ac:dyDescent="0.25">
      <c r="A14" s="2">
        <v>10</v>
      </c>
      <c r="B14" s="2">
        <v>223209001</v>
      </c>
      <c r="C14" s="2" t="s">
        <v>30</v>
      </c>
      <c r="D14" s="2" t="s">
        <v>31</v>
      </c>
      <c r="E14" s="2" t="s">
        <v>32</v>
      </c>
      <c r="F14" s="2" t="s">
        <v>58</v>
      </c>
      <c r="G14" s="3">
        <v>28678</v>
      </c>
      <c r="H14" s="2" t="s">
        <v>25</v>
      </c>
      <c r="I14" s="2" t="s">
        <v>35</v>
      </c>
      <c r="J14" s="2" t="s">
        <v>59</v>
      </c>
      <c r="K14" s="2" t="s">
        <v>27</v>
      </c>
      <c r="L14" s="2" t="s">
        <v>28</v>
      </c>
      <c r="M14" s="4">
        <v>45135.445914351854</v>
      </c>
      <c r="N14" s="2" t="s">
        <v>60</v>
      </c>
      <c r="O14" s="2">
        <v>155411</v>
      </c>
      <c r="P14" s="2"/>
      <c r="Q14" s="4">
        <v>45135.386145833334</v>
      </c>
      <c r="R14" s="5">
        <v>600</v>
      </c>
      <c r="S14" s="6">
        <v>0.5</v>
      </c>
      <c r="T14" s="5">
        <v>300</v>
      </c>
      <c r="U14" s="5">
        <v>300</v>
      </c>
      <c r="V14" s="2">
        <v>1</v>
      </c>
      <c r="W14" s="10">
        <f>+U14+U13</f>
        <v>550</v>
      </c>
    </row>
    <row r="15" spans="1:23" ht="30" x14ac:dyDescent="0.25">
      <c r="A15" s="2">
        <v>11</v>
      </c>
      <c r="B15" s="2">
        <v>123209005</v>
      </c>
      <c r="C15" s="2" t="s">
        <v>61</v>
      </c>
      <c r="D15" s="2" t="s">
        <v>61</v>
      </c>
      <c r="E15" s="2" t="s">
        <v>62</v>
      </c>
      <c r="F15" s="2" t="s">
        <v>63</v>
      </c>
      <c r="G15" s="3">
        <v>37018</v>
      </c>
      <c r="H15" s="2" t="s">
        <v>25</v>
      </c>
      <c r="I15" s="2" t="s">
        <v>35</v>
      </c>
      <c r="J15" s="2" t="s">
        <v>64</v>
      </c>
      <c r="K15" s="2" t="s">
        <v>65</v>
      </c>
      <c r="L15" s="2" t="s">
        <v>66</v>
      </c>
      <c r="M15" s="4">
        <v>45135.493657407409</v>
      </c>
      <c r="N15" s="2" t="s">
        <v>67</v>
      </c>
      <c r="O15" s="2">
        <v>155414</v>
      </c>
      <c r="P15" s="2"/>
      <c r="Q15" s="4">
        <v>45135.460474537038</v>
      </c>
      <c r="R15" s="5">
        <v>135</v>
      </c>
      <c r="S15" s="6">
        <v>0</v>
      </c>
      <c r="T15" s="5">
        <v>0</v>
      </c>
      <c r="U15" s="5">
        <v>135</v>
      </c>
      <c r="V15" s="2">
        <v>1</v>
      </c>
    </row>
    <row r="16" spans="1:23" ht="30" x14ac:dyDescent="0.25">
      <c r="A16" s="2">
        <v>12</v>
      </c>
      <c r="B16" s="2">
        <v>123209005</v>
      </c>
      <c r="C16" s="2" t="s">
        <v>68</v>
      </c>
      <c r="D16" s="2" t="s">
        <v>69</v>
      </c>
      <c r="E16" s="2" t="s">
        <v>69</v>
      </c>
      <c r="F16" s="2" t="s">
        <v>63</v>
      </c>
      <c r="G16" s="3">
        <v>37018</v>
      </c>
      <c r="H16" s="2" t="s">
        <v>25</v>
      </c>
      <c r="I16" s="2" t="s">
        <v>35</v>
      </c>
      <c r="J16" s="2" t="s">
        <v>64</v>
      </c>
      <c r="K16" s="2" t="s">
        <v>65</v>
      </c>
      <c r="L16" s="2" t="s">
        <v>66</v>
      </c>
      <c r="M16" s="4">
        <v>45135.493564814817</v>
      </c>
      <c r="N16" s="2" t="s">
        <v>67</v>
      </c>
      <c r="O16" s="2">
        <v>155413</v>
      </c>
      <c r="P16" s="2"/>
      <c r="Q16" s="4">
        <v>45135.460474537038</v>
      </c>
      <c r="R16" s="5">
        <v>100</v>
      </c>
      <c r="S16" s="6">
        <v>0</v>
      </c>
      <c r="T16" s="5">
        <v>0</v>
      </c>
      <c r="U16" s="5">
        <v>100</v>
      </c>
      <c r="V16" s="2">
        <v>1</v>
      </c>
    </row>
    <row r="17" spans="1:23" ht="30" x14ac:dyDescent="0.25">
      <c r="A17" s="2">
        <v>13</v>
      </c>
      <c r="B17" s="2">
        <v>123209005</v>
      </c>
      <c r="C17" s="2" t="s">
        <v>30</v>
      </c>
      <c r="D17" s="2" t="s">
        <v>31</v>
      </c>
      <c r="E17" s="2" t="s">
        <v>32</v>
      </c>
      <c r="F17" s="2" t="s">
        <v>63</v>
      </c>
      <c r="G17" s="3">
        <v>37018</v>
      </c>
      <c r="H17" s="2" t="s">
        <v>25</v>
      </c>
      <c r="I17" s="2" t="s">
        <v>35</v>
      </c>
      <c r="J17" s="2" t="s">
        <v>64</v>
      </c>
      <c r="K17" s="2" t="s">
        <v>65</v>
      </c>
      <c r="L17" s="2" t="s">
        <v>66</v>
      </c>
      <c r="M17" s="4">
        <v>45135.494444444441</v>
      </c>
      <c r="N17" s="2" t="s">
        <v>67</v>
      </c>
      <c r="O17" s="2">
        <v>155414</v>
      </c>
      <c r="P17" s="2"/>
      <c r="Q17" s="4">
        <v>45135.460474537038</v>
      </c>
      <c r="R17" s="5">
        <v>600</v>
      </c>
      <c r="S17" s="6">
        <v>0.5</v>
      </c>
      <c r="T17" s="5">
        <v>300</v>
      </c>
      <c r="U17" s="5">
        <v>300</v>
      </c>
      <c r="V17" s="2">
        <v>1</v>
      </c>
    </row>
    <row r="18" spans="1:23" ht="30" x14ac:dyDescent="0.25">
      <c r="A18" s="2">
        <v>14</v>
      </c>
      <c r="B18" s="2">
        <v>123209005</v>
      </c>
      <c r="C18" s="2" t="s">
        <v>37</v>
      </c>
      <c r="D18" s="2" t="s">
        <v>38</v>
      </c>
      <c r="E18" s="2" t="s">
        <v>39</v>
      </c>
      <c r="F18" s="2" t="s">
        <v>63</v>
      </c>
      <c r="G18" s="3">
        <v>37018</v>
      </c>
      <c r="H18" s="2" t="s">
        <v>25</v>
      </c>
      <c r="I18" s="2" t="s">
        <v>35</v>
      </c>
      <c r="J18" s="2" t="s">
        <v>64</v>
      </c>
      <c r="K18" s="2" t="s">
        <v>65</v>
      </c>
      <c r="L18" s="2" t="s">
        <v>66</v>
      </c>
      <c r="M18" s="4">
        <v>45135.497199074074</v>
      </c>
      <c r="N18" s="2" t="s">
        <v>67</v>
      </c>
      <c r="O18" s="2">
        <v>155415</v>
      </c>
      <c r="P18" s="2"/>
      <c r="Q18" s="4">
        <v>45135.460474537038</v>
      </c>
      <c r="R18" s="5">
        <v>185</v>
      </c>
      <c r="S18" s="6">
        <v>0</v>
      </c>
      <c r="T18" s="5">
        <v>0</v>
      </c>
      <c r="U18" s="5">
        <v>185</v>
      </c>
      <c r="V18" s="2">
        <v>1</v>
      </c>
    </row>
    <row r="19" spans="1:23" ht="30" x14ac:dyDescent="0.25">
      <c r="A19" s="2">
        <v>15</v>
      </c>
      <c r="B19" s="2">
        <v>123209005</v>
      </c>
      <c r="C19" s="2" t="s">
        <v>40</v>
      </c>
      <c r="D19" s="2" t="s">
        <v>41</v>
      </c>
      <c r="E19" s="2" t="s">
        <v>41</v>
      </c>
      <c r="F19" s="2" t="s">
        <v>63</v>
      </c>
      <c r="G19" s="3">
        <v>37018</v>
      </c>
      <c r="H19" s="2" t="s">
        <v>25</v>
      </c>
      <c r="I19" s="2" t="s">
        <v>35</v>
      </c>
      <c r="J19" s="2" t="s">
        <v>64</v>
      </c>
      <c r="K19" s="2" t="s">
        <v>65</v>
      </c>
      <c r="L19" s="2" t="s">
        <v>66</v>
      </c>
      <c r="M19" s="4">
        <v>45135.500335648147</v>
      </c>
      <c r="N19" s="2" t="s">
        <v>67</v>
      </c>
      <c r="O19" s="2">
        <v>155412</v>
      </c>
      <c r="P19" s="2"/>
      <c r="Q19" s="4">
        <v>45135.460474537038</v>
      </c>
      <c r="R19" s="5">
        <v>250</v>
      </c>
      <c r="S19" s="6">
        <v>0</v>
      </c>
      <c r="T19" s="5">
        <v>0</v>
      </c>
      <c r="U19" s="5">
        <v>250</v>
      </c>
      <c r="V19" s="2">
        <v>1</v>
      </c>
      <c r="W19" s="10">
        <f>SUM(U15:U19)</f>
        <v>970</v>
      </c>
    </row>
    <row r="20" spans="1:23" ht="60" x14ac:dyDescent="0.25">
      <c r="A20" s="2">
        <v>16</v>
      </c>
      <c r="B20" s="2">
        <v>223209002</v>
      </c>
      <c r="C20" s="2" t="s">
        <v>70</v>
      </c>
      <c r="D20" s="2" t="s">
        <v>71</v>
      </c>
      <c r="E20" s="2" t="s">
        <v>72</v>
      </c>
      <c r="F20" s="2" t="s">
        <v>73</v>
      </c>
      <c r="G20" s="3">
        <v>31853</v>
      </c>
      <c r="H20" s="2" t="s">
        <v>25</v>
      </c>
      <c r="I20" s="2"/>
      <c r="J20" s="2" t="s">
        <v>74</v>
      </c>
      <c r="K20" s="2" t="s">
        <v>27</v>
      </c>
      <c r="L20" s="2" t="s">
        <v>53</v>
      </c>
      <c r="M20" s="4">
        <v>45135.537199074075</v>
      </c>
      <c r="N20" s="2" t="s">
        <v>75</v>
      </c>
      <c r="O20" s="2">
        <v>155416</v>
      </c>
      <c r="P20" s="2"/>
      <c r="Q20" s="4">
        <v>45135.495000000003</v>
      </c>
      <c r="R20" s="5">
        <v>227</v>
      </c>
      <c r="S20" s="6">
        <v>0</v>
      </c>
      <c r="T20" s="5">
        <v>0</v>
      </c>
      <c r="U20" s="5">
        <v>227</v>
      </c>
      <c r="V20" s="2">
        <v>1</v>
      </c>
      <c r="W20" s="10">
        <f>+U20</f>
        <v>227</v>
      </c>
    </row>
    <row r="21" spans="1:23" ht="45" x14ac:dyDescent="0.25">
      <c r="A21" s="2">
        <v>17</v>
      </c>
      <c r="B21" s="2">
        <v>1223209001</v>
      </c>
      <c r="C21" s="2" t="s">
        <v>76</v>
      </c>
      <c r="D21" s="2" t="s">
        <v>77</v>
      </c>
      <c r="E21" s="2" t="s">
        <v>78</v>
      </c>
      <c r="F21" s="2" t="s">
        <v>79</v>
      </c>
      <c r="G21" s="3">
        <v>31257</v>
      </c>
      <c r="H21" s="2" t="s">
        <v>34</v>
      </c>
      <c r="I21" s="2" t="s">
        <v>35</v>
      </c>
      <c r="J21" s="2" t="s">
        <v>80</v>
      </c>
      <c r="K21" s="2" t="s">
        <v>81</v>
      </c>
      <c r="L21" s="2" t="s">
        <v>45</v>
      </c>
      <c r="M21" s="4">
        <v>45135.602233796293</v>
      </c>
      <c r="N21" s="2" t="s">
        <v>82</v>
      </c>
      <c r="O21" s="2">
        <v>155418</v>
      </c>
      <c r="P21" s="2"/>
      <c r="Q21" s="4">
        <v>45135.601759259262</v>
      </c>
      <c r="R21" s="5">
        <v>300</v>
      </c>
      <c r="S21" s="6">
        <v>0.47799999999999998</v>
      </c>
      <c r="T21" s="5">
        <v>143.4</v>
      </c>
      <c r="U21" s="5">
        <v>156.6</v>
      </c>
      <c r="V21" s="2">
        <v>1</v>
      </c>
      <c r="W21" s="10">
        <f>+U21</f>
        <v>156.6</v>
      </c>
    </row>
    <row r="22" spans="1:23" ht="30" x14ac:dyDescent="0.25">
      <c r="A22" s="2">
        <v>18</v>
      </c>
      <c r="B22" s="2">
        <v>123209006</v>
      </c>
      <c r="C22" s="2" t="s">
        <v>83</v>
      </c>
      <c r="D22" s="2" t="s">
        <v>84</v>
      </c>
      <c r="E22" s="2" t="s">
        <v>85</v>
      </c>
      <c r="F22" s="2" t="s">
        <v>86</v>
      </c>
      <c r="G22" s="3">
        <v>35968</v>
      </c>
      <c r="H22" s="2" t="s">
        <v>34</v>
      </c>
      <c r="I22" s="2"/>
      <c r="J22" s="7"/>
      <c r="K22" s="2" t="s">
        <v>27</v>
      </c>
      <c r="L22" s="2" t="s">
        <v>53</v>
      </c>
      <c r="M22" s="4">
        <v>45135.655474537038</v>
      </c>
      <c r="N22" s="2" t="s">
        <v>87</v>
      </c>
      <c r="O22" s="2">
        <v>155419</v>
      </c>
      <c r="P22" s="2"/>
      <c r="Q22" s="4">
        <v>45135.644629629627</v>
      </c>
      <c r="R22" s="5">
        <v>195</v>
      </c>
      <c r="S22" s="6">
        <v>0</v>
      </c>
      <c r="T22" s="5">
        <v>0</v>
      </c>
      <c r="U22" s="5">
        <v>195</v>
      </c>
      <c r="V22" s="2">
        <v>1</v>
      </c>
      <c r="W22" s="10">
        <f>+U22</f>
        <v>195</v>
      </c>
    </row>
    <row r="23" spans="1:23" ht="30" x14ac:dyDescent="0.25">
      <c r="A23" s="2">
        <v>19</v>
      </c>
      <c r="B23" s="2">
        <v>123209007</v>
      </c>
      <c r="C23" s="2" t="s">
        <v>70</v>
      </c>
      <c r="D23" s="2" t="s">
        <v>71</v>
      </c>
      <c r="E23" s="2" t="s">
        <v>72</v>
      </c>
      <c r="F23" s="2" t="s">
        <v>88</v>
      </c>
      <c r="G23" s="3">
        <v>36532</v>
      </c>
      <c r="H23" s="2" t="s">
        <v>25</v>
      </c>
      <c r="I23" s="2" t="s">
        <v>35</v>
      </c>
      <c r="J23" s="2" t="s">
        <v>74</v>
      </c>
      <c r="K23" s="2" t="s">
        <v>65</v>
      </c>
      <c r="L23" s="2" t="s">
        <v>53</v>
      </c>
      <c r="M23" s="4">
        <v>45135.831875000003</v>
      </c>
      <c r="N23" s="2" t="s">
        <v>89</v>
      </c>
      <c r="O23" s="2">
        <v>155420</v>
      </c>
      <c r="P23" s="2"/>
      <c r="Q23" s="4">
        <v>45135.828043981484</v>
      </c>
      <c r="R23" s="5">
        <v>227</v>
      </c>
      <c r="S23" s="6">
        <v>0</v>
      </c>
      <c r="T23" s="5">
        <v>0</v>
      </c>
      <c r="U23" s="5">
        <v>227</v>
      </c>
      <c r="V23" s="2">
        <v>1</v>
      </c>
      <c r="W23" s="10">
        <f>+U23</f>
        <v>227</v>
      </c>
    </row>
    <row r="24" spans="1:23" x14ac:dyDescent="0.25">
      <c r="A24" s="2" t="s">
        <v>90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5">
        <v>7638</v>
      </c>
      <c r="S24" s="2">
        <v>18.7</v>
      </c>
      <c r="T24" s="5">
        <v>1428.4</v>
      </c>
      <c r="U24" s="5">
        <v>6209.6</v>
      </c>
      <c r="V24" s="2"/>
      <c r="W24" s="10">
        <f>SUM(W4:W23)</f>
        <v>6209.6</v>
      </c>
    </row>
    <row r="25" spans="1:23" ht="15" customHeight="1" x14ac:dyDescent="0.25">
      <c r="A25" s="8" t="s">
        <v>91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11">
        <v>10</v>
      </c>
    </row>
    <row r="26" spans="1:23" ht="15" customHeight="1" x14ac:dyDescent="0.25">
      <c r="A26" s="8" t="s">
        <v>92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</sheetData>
  <mergeCells count="2">
    <mergeCell ref="A25:V25"/>
    <mergeCell ref="A26:V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2023-07-29T18:45:12Z</dcterms:created>
  <dcterms:modified xsi:type="dcterms:W3CDTF">2023-07-29T18:47:57Z</dcterms:modified>
</cp:coreProperties>
</file>